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Sheet1!$2:$2</definedName>
  </definedNames>
  <calcPr calcId="144525"/>
</workbook>
</file>

<file path=xl/sharedStrings.xml><?xml version="1.0" encoding="utf-8"?>
<sst xmlns="http://schemas.openxmlformats.org/spreadsheetml/2006/main" count="68" uniqueCount="38">
  <si>
    <t>2023年低值易耗品采购计划单</t>
  </si>
  <si>
    <t>序号</t>
  </si>
  <si>
    <t>品名型号</t>
  </si>
  <si>
    <t>单位</t>
  </si>
  <si>
    <t>数量</t>
  </si>
  <si>
    <t>单价</t>
  </si>
  <si>
    <t>金额
（元 含税）</t>
  </si>
  <si>
    <t>税率</t>
  </si>
  <si>
    <t>金额
（元 不含税）</t>
  </si>
  <si>
    <t>增值税
（元 进项税）</t>
  </si>
  <si>
    <t>备注</t>
  </si>
  <si>
    <t>车用尿素液/10公斤</t>
  </si>
  <si>
    <t>桶</t>
  </si>
  <si>
    <t>10公斤</t>
  </si>
  <si>
    <t>泔水桶/60升</t>
  </si>
  <si>
    <t>个</t>
  </si>
  <si>
    <t>个，60L,带盖，加厚，喷绘或挂牌“餐厨垃圾”绿色字样</t>
  </si>
  <si>
    <t>方型泔水桶/120升</t>
  </si>
  <si>
    <t>个，120L,厨余垃圾桶，手推带轮带盖加厚，HDPE材质</t>
  </si>
  <si>
    <t xml:space="preserve"> </t>
  </si>
  <si>
    <t>方型泔水桶/240升</t>
  </si>
  <si>
    <t>个，240L,厨余垃圾桶，手推带轮带盖加厚，HDPE材质</t>
  </si>
  <si>
    <t>过氧乙酸</t>
  </si>
  <si>
    <t>公斤</t>
  </si>
  <si>
    <t>吸油毛毡/高密度1m×1m×5mm</t>
  </si>
  <si>
    <t>张</t>
  </si>
  <si>
    <t>高密度1m×1m×5mm</t>
  </si>
  <si>
    <t>合计金额</t>
  </si>
  <si>
    <t xml:space="preserve">供应商名称：                   联系人：                联系电话：                      盖章： </t>
  </si>
  <si>
    <t>备注：
1.该询价单最高限价为不含税金额48500元（大写：肆万捌仟伍佰元整）；
2.该项目供货期为7个日历日；
3.询价单标的物运至甲方现场并验收合格后，甲方收到乙方开具全额增值税发票后，40个工作日内向乙方支付合同总价款的100%。</t>
  </si>
  <si>
    <t xml:space="preserve">     </t>
  </si>
  <si>
    <t>雨衣/单件，紫色（机坪）</t>
  </si>
  <si>
    <t>件</t>
  </si>
  <si>
    <t>件，紫色</t>
  </si>
  <si>
    <t>吸油毛毡/高密度1×1m×5mm</t>
  </si>
  <si>
    <t>合计</t>
  </si>
  <si>
    <t>备注：表中序号按年度低值易耗品预算审核表对应填写；拟购置物品未列入年度预算的，在备注栏填写“调增”</t>
  </si>
  <si>
    <t>申请部门：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</si>
</sst>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* #,##0_ ;_ * \-#,##0_ ;_ * &quot;-&quot;??_ ;_ @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sz val="8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</font>
    <font>
      <sz val="10"/>
      <name val="宋体"/>
      <charset val="134"/>
    </font>
    <font>
      <sz val="11"/>
      <color rgb="FF000000"/>
      <name val="宋体"/>
      <charset val="134"/>
    </font>
    <font>
      <sz val="14"/>
      <name val="宋体"/>
      <charset val="134"/>
    </font>
    <font>
      <sz val="9"/>
      <name val="宋体"/>
      <charset val="134"/>
    </font>
    <font>
      <sz val="12"/>
      <color rgb="FFFF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0" fillId="8" borderId="6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2" fillId="12" borderId="9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4" fillId="13" borderId="10" applyNumberForma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43" fontId="1" fillId="0" borderId="0" xfId="8" applyFont="1">
      <alignment vertical="center"/>
    </xf>
    <xf numFmtId="9" fontId="1" fillId="0" borderId="0" xfId="11" applyFont="1" applyAlignment="1">
      <alignment horizontal="center" vertical="center"/>
    </xf>
    <xf numFmtId="0" fontId="3" fillId="0" borderId="0" xfId="0" applyFont="1">
      <alignment vertical="center"/>
    </xf>
    <xf numFmtId="0" fontId="4" fillId="0" borderId="0" xfId="0" applyFont="1" applyFill="1" applyAlignment="1">
      <alignment horizontal="center" vertical="center"/>
    </xf>
    <xf numFmtId="43" fontId="5" fillId="0" borderId="1" xfId="8" applyFont="1" applyBorder="1" applyAlignment="1">
      <alignment horizontal="center" vertical="center" wrapText="1"/>
    </xf>
    <xf numFmtId="176" fontId="5" fillId="2" borderId="1" xfId="8" applyNumberFormat="1" applyFont="1" applyFill="1" applyBorder="1">
      <alignment vertical="center"/>
    </xf>
    <xf numFmtId="0" fontId="6" fillId="2" borderId="1" xfId="0" applyNumberFormat="1" applyFont="1" applyFill="1" applyBorder="1" applyAlignment="1" applyProtection="1">
      <alignment horizontal="left" vertical="center" wrapText="1"/>
      <protection locked="0"/>
    </xf>
    <xf numFmtId="0" fontId="6" fillId="2" borderId="1" xfId="0" applyNumberFormat="1" applyFont="1" applyFill="1" applyBorder="1" applyAlignment="1" applyProtection="1">
      <alignment horizontal="center" vertical="center"/>
      <protection locked="0"/>
    </xf>
    <xf numFmtId="49" fontId="6" fillId="2" borderId="1" xfId="8" applyNumberFormat="1" applyFont="1" applyFill="1" applyBorder="1" applyAlignment="1" applyProtection="1">
      <alignment horizontal="center" vertical="center"/>
      <protection locked="0"/>
    </xf>
    <xf numFmtId="43" fontId="6" fillId="2" borderId="1" xfId="8" applyNumberFormat="1" applyFont="1" applyFill="1" applyBorder="1" applyAlignment="1" applyProtection="1">
      <alignment horizontal="center" vertical="center"/>
      <protection locked="0"/>
    </xf>
    <xf numFmtId="43" fontId="5" fillId="2" borderId="1" xfId="8" applyFont="1" applyFill="1" applyBorder="1">
      <alignment vertical="center"/>
    </xf>
    <xf numFmtId="9" fontId="5" fillId="2" borderId="1" xfId="11" applyNumberFormat="1" applyFont="1" applyFill="1" applyBorder="1" applyProtection="1">
      <alignment vertical="center"/>
      <protection locked="0"/>
    </xf>
    <xf numFmtId="176" fontId="5" fillId="0" borderId="1" xfId="8" applyNumberFormat="1" applyFont="1" applyBorder="1">
      <alignment vertical="center"/>
    </xf>
    <xf numFmtId="43" fontId="5" fillId="0" borderId="1" xfId="8" applyFont="1" applyBorder="1">
      <alignment vertical="center"/>
    </xf>
    <xf numFmtId="9" fontId="5" fillId="0" borderId="1" xfId="11" applyNumberFormat="1" applyFont="1" applyFill="1" applyBorder="1" applyProtection="1">
      <alignment vertical="center"/>
      <protection locked="0"/>
    </xf>
    <xf numFmtId="0" fontId="5" fillId="0" borderId="1" xfId="0" applyFont="1" applyFill="1" applyBorder="1" applyAlignment="1">
      <alignment vertical="center"/>
    </xf>
    <xf numFmtId="9" fontId="5" fillId="0" borderId="1" xfId="11" applyFont="1" applyBorder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Alignment="1">
      <alignment vertical="center"/>
    </xf>
    <xf numFmtId="43" fontId="7" fillId="0" borderId="0" xfId="8" applyFont="1">
      <alignment vertical="center"/>
    </xf>
    <xf numFmtId="43" fontId="5" fillId="0" borderId="1" xfId="8" applyFont="1" applyBorder="1" applyAlignment="1">
      <alignment vertical="top" wrapText="1"/>
    </xf>
    <xf numFmtId="176" fontId="5" fillId="2" borderId="1" xfId="8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43" fontId="5" fillId="0" borderId="1" xfId="8" applyFont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top" wrapText="1"/>
    </xf>
    <xf numFmtId="0" fontId="8" fillId="0" borderId="0" xfId="0" applyFont="1" applyFill="1" applyBorder="1" applyAlignment="1">
      <alignment vertical="center" wrapText="1"/>
    </xf>
    <xf numFmtId="0" fontId="9" fillId="0" borderId="0" xfId="0" applyFont="1" applyFill="1" applyAlignment="1">
      <alignment vertical="top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9</xdr:col>
      <xdr:colOff>85725</xdr:colOff>
      <xdr:row>3</xdr:row>
      <xdr:rowOff>361950</xdr:rowOff>
    </xdr:from>
    <xdr:to>
      <xdr:col>9</xdr:col>
      <xdr:colOff>1539240</xdr:colOff>
      <xdr:row>3</xdr:row>
      <xdr:rowOff>2304415</xdr:rowOff>
    </xdr:to>
    <xdr:pic>
      <xdr:nvPicPr>
        <xdr:cNvPr id="4" name="图片 4" descr="C:\Users\Administrator\Desktop\6c9dfb8f35e896278ff40f86ae16b00_副本.jpg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8001000" y="1720850"/>
          <a:ext cx="1453515" cy="19424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4</xdr:row>
      <xdr:rowOff>361950</xdr:rowOff>
    </xdr:from>
    <xdr:to>
      <xdr:col>9</xdr:col>
      <xdr:colOff>1042670</xdr:colOff>
      <xdr:row>4</xdr:row>
      <xdr:rowOff>2082165</xdr:rowOff>
    </xdr:to>
    <xdr:pic>
      <xdr:nvPicPr>
        <xdr:cNvPr id="5" name="图片 4" descr="图片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20050" y="4057650"/>
          <a:ext cx="937895" cy="1720215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5</xdr:row>
      <xdr:rowOff>361950</xdr:rowOff>
    </xdr:from>
    <xdr:to>
      <xdr:col>9</xdr:col>
      <xdr:colOff>1071245</xdr:colOff>
      <xdr:row>5</xdr:row>
      <xdr:rowOff>2134235</xdr:rowOff>
    </xdr:to>
    <xdr:pic>
      <xdr:nvPicPr>
        <xdr:cNvPr id="6" name="图片 5" descr="图片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20050" y="6267450"/>
          <a:ext cx="966470" cy="17722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9</xdr:col>
      <xdr:colOff>85725</xdr:colOff>
      <xdr:row>3</xdr:row>
      <xdr:rowOff>361950</xdr:rowOff>
    </xdr:from>
    <xdr:to>
      <xdr:col>9</xdr:col>
      <xdr:colOff>1539240</xdr:colOff>
      <xdr:row>3</xdr:row>
      <xdr:rowOff>2304415</xdr:rowOff>
    </xdr:to>
    <xdr:pic>
      <xdr:nvPicPr>
        <xdr:cNvPr id="2" name="图片 4" descr="C:\Users\Administrator\Desktop\6c9dfb8f35e896278ff40f86ae16b00_副本.jpg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7581900" y="1695450"/>
          <a:ext cx="1453515" cy="19424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4</xdr:row>
      <xdr:rowOff>361950</xdr:rowOff>
    </xdr:from>
    <xdr:to>
      <xdr:col>9</xdr:col>
      <xdr:colOff>1042670</xdr:colOff>
      <xdr:row>4</xdr:row>
      <xdr:rowOff>2082165</xdr:rowOff>
    </xdr:to>
    <xdr:pic>
      <xdr:nvPicPr>
        <xdr:cNvPr id="3" name="图片 2" descr="图片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600950" y="4032250"/>
          <a:ext cx="937895" cy="1720215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5</xdr:row>
      <xdr:rowOff>361950</xdr:rowOff>
    </xdr:from>
    <xdr:to>
      <xdr:col>9</xdr:col>
      <xdr:colOff>1071245</xdr:colOff>
      <xdr:row>5</xdr:row>
      <xdr:rowOff>2134235</xdr:rowOff>
    </xdr:to>
    <xdr:pic>
      <xdr:nvPicPr>
        <xdr:cNvPr id="4" name="图片 3" descr="图片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600950" y="6242050"/>
          <a:ext cx="966470" cy="1772285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6</xdr:row>
      <xdr:rowOff>190500</xdr:rowOff>
    </xdr:from>
    <xdr:to>
      <xdr:col>9</xdr:col>
      <xdr:colOff>930910</xdr:colOff>
      <xdr:row>6</xdr:row>
      <xdr:rowOff>1707515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572375" y="8394700"/>
          <a:ext cx="854710" cy="15170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3"/>
  <sheetViews>
    <sheetView tabSelected="1" topLeftCell="A6" workbookViewId="0">
      <selection activeCell="P10" sqref="P10"/>
    </sheetView>
  </sheetViews>
  <sheetFormatPr defaultColWidth="9" defaultRowHeight="14.25"/>
  <cols>
    <col min="1" max="1" width="5.375" style="2" customWidth="1"/>
    <col min="2" max="2" width="27.75" style="2" customWidth="1"/>
    <col min="3" max="3" width="6.75" style="3" customWidth="1"/>
    <col min="4" max="4" width="8.25" style="4" customWidth="1"/>
    <col min="5" max="5" width="10.5" style="4" customWidth="1"/>
    <col min="6" max="6" width="12.5" style="4" customWidth="1"/>
    <col min="7" max="7" width="6.625" style="5" customWidth="1"/>
    <col min="8" max="8" width="12.5" style="4" customWidth="1"/>
    <col min="9" max="9" width="13.625" style="4" customWidth="1"/>
    <col min="10" max="10" width="26.125" style="1" customWidth="1"/>
    <col min="11" max="16362" width="9" style="1"/>
    <col min="16363" max="16384" width="9" style="6"/>
  </cols>
  <sheetData>
    <row r="1" ht="39" customHeight="1" spans="1:10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</row>
    <row r="2" s="1" customFormat="1" ht="38" customHeight="1" spans="1:10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8" t="s">
        <v>9</v>
      </c>
      <c r="J2" s="8" t="s">
        <v>10</v>
      </c>
    </row>
    <row r="3" ht="30" customHeight="1" spans="1:10">
      <c r="A3" s="26">
        <v>7</v>
      </c>
      <c r="B3" s="10" t="s">
        <v>11</v>
      </c>
      <c r="C3" s="11" t="s">
        <v>12</v>
      </c>
      <c r="D3" s="12">
        <v>10</v>
      </c>
      <c r="E3" s="13"/>
      <c r="F3" s="14"/>
      <c r="G3" s="15"/>
      <c r="H3" s="14"/>
      <c r="I3" s="14"/>
      <c r="J3" s="14" t="s">
        <v>13</v>
      </c>
    </row>
    <row r="4" ht="184" customHeight="1" spans="1:10">
      <c r="A4" s="26">
        <v>39</v>
      </c>
      <c r="B4" s="10" t="s">
        <v>14</v>
      </c>
      <c r="C4" s="11" t="s">
        <v>15</v>
      </c>
      <c r="D4" s="12">
        <v>260</v>
      </c>
      <c r="E4" s="13"/>
      <c r="F4" s="14"/>
      <c r="G4" s="15"/>
      <c r="H4" s="14"/>
      <c r="I4" s="14"/>
      <c r="J4" s="25" t="s">
        <v>16</v>
      </c>
    </row>
    <row r="5" ht="174" customHeight="1" spans="1:19">
      <c r="A5" s="26">
        <v>40</v>
      </c>
      <c r="B5" s="10" t="s">
        <v>17</v>
      </c>
      <c r="C5" s="11" t="s">
        <v>15</v>
      </c>
      <c r="D5" s="12">
        <v>150</v>
      </c>
      <c r="E5" s="13"/>
      <c r="F5" s="14"/>
      <c r="G5" s="15"/>
      <c r="H5" s="14"/>
      <c r="I5" s="14"/>
      <c r="J5" s="25" t="s">
        <v>18</v>
      </c>
      <c r="S5" s="1" t="s">
        <v>19</v>
      </c>
    </row>
    <row r="6" ht="183" customHeight="1" spans="1:10">
      <c r="A6" s="26">
        <v>41</v>
      </c>
      <c r="B6" s="10" t="s">
        <v>20</v>
      </c>
      <c r="C6" s="11" t="s">
        <v>15</v>
      </c>
      <c r="D6" s="12">
        <v>20</v>
      </c>
      <c r="E6" s="13"/>
      <c r="F6" s="14"/>
      <c r="G6" s="15"/>
      <c r="H6" s="14"/>
      <c r="I6" s="14"/>
      <c r="J6" s="25" t="s">
        <v>21</v>
      </c>
    </row>
    <row r="7" ht="26" customHeight="1" spans="1:10">
      <c r="A7" s="26">
        <v>45</v>
      </c>
      <c r="B7" s="10" t="s">
        <v>22</v>
      </c>
      <c r="C7" s="11" t="s">
        <v>23</v>
      </c>
      <c r="D7" s="12">
        <v>200</v>
      </c>
      <c r="E7" s="13"/>
      <c r="F7" s="14"/>
      <c r="G7" s="15"/>
      <c r="H7" s="14"/>
      <c r="I7" s="14"/>
      <c r="J7" s="14"/>
    </row>
    <row r="8" ht="26" customHeight="1" spans="1:10">
      <c r="A8" s="26">
        <v>56</v>
      </c>
      <c r="B8" s="10" t="s">
        <v>24</v>
      </c>
      <c r="C8" s="11" t="s">
        <v>25</v>
      </c>
      <c r="D8" s="12">
        <v>100</v>
      </c>
      <c r="E8" s="13"/>
      <c r="F8" s="14"/>
      <c r="G8" s="15"/>
      <c r="H8" s="14"/>
      <c r="I8" s="14"/>
      <c r="J8" s="14" t="s">
        <v>26</v>
      </c>
    </row>
    <row r="9" ht="26" customHeight="1" spans="1:10">
      <c r="A9" s="27" t="s">
        <v>27</v>
      </c>
      <c r="B9" s="28"/>
      <c r="C9" s="28"/>
      <c r="D9" s="28"/>
      <c r="E9" s="29"/>
      <c r="F9" s="30">
        <f>SUM(F3:F8)</f>
        <v>0</v>
      </c>
      <c r="G9" s="20"/>
      <c r="H9" s="30">
        <f>SUM(H3:H8)</f>
        <v>0</v>
      </c>
      <c r="I9" s="17"/>
      <c r="J9" s="19"/>
    </row>
    <row r="10" ht="66" customHeight="1" spans="1:12">
      <c r="A10" s="31" t="s">
        <v>28</v>
      </c>
      <c r="B10" s="31"/>
      <c r="C10" s="31"/>
      <c r="D10" s="31"/>
      <c r="E10" s="31"/>
      <c r="F10" s="31"/>
      <c r="G10" s="31"/>
      <c r="H10" s="31"/>
      <c r="I10" s="31"/>
      <c r="J10" s="31"/>
      <c r="K10" s="33"/>
      <c r="L10" s="33"/>
    </row>
    <row r="11" ht="87" customHeight="1" spans="1:12">
      <c r="A11" s="32" t="s">
        <v>29</v>
      </c>
      <c r="B11" s="32"/>
      <c r="C11" s="32"/>
      <c r="D11" s="32"/>
      <c r="E11" s="32"/>
      <c r="F11" s="32"/>
      <c r="G11" s="32"/>
      <c r="H11" s="32"/>
      <c r="I11" s="32"/>
      <c r="J11" s="32"/>
      <c r="K11" s="34"/>
      <c r="L11" s="34"/>
    </row>
    <row r="12" ht="19" customHeight="1" spans="1:9">
      <c r="A12" s="22"/>
      <c r="B12" s="23"/>
      <c r="C12" s="4"/>
      <c r="F12" s="5"/>
      <c r="G12" s="24"/>
      <c r="I12" s="1"/>
    </row>
    <row r="13" spans="5:8">
      <c r="E13" s="4" t="s">
        <v>30</v>
      </c>
      <c r="G13" s="4"/>
      <c r="H13" s="5"/>
    </row>
  </sheetData>
  <mergeCells count="4">
    <mergeCell ref="A1:J1"/>
    <mergeCell ref="A9:E9"/>
    <mergeCell ref="A10:J10"/>
    <mergeCell ref="A11:J11"/>
  </mergeCells>
  <pageMargins left="0.700694444444445" right="0.700694444444445" top="0.432638888888889" bottom="0.156944444444444" header="0.298611111111111" footer="0.156944444444444"/>
  <pageSetup paperSize="9" orientation="landscape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5"/>
  <sheetViews>
    <sheetView topLeftCell="A6" workbookViewId="0">
      <selection activeCell="E5" sqref="E5"/>
    </sheetView>
  </sheetViews>
  <sheetFormatPr defaultColWidth="9" defaultRowHeight="14.25"/>
  <cols>
    <col min="1" max="1" width="5.375" style="2" customWidth="1"/>
    <col min="2" max="2" width="26.875" style="2" customWidth="1"/>
    <col min="3" max="3" width="6.75" style="3" customWidth="1"/>
    <col min="4" max="4" width="8.25" style="4" customWidth="1"/>
    <col min="5" max="5" width="10.5" style="4" customWidth="1"/>
    <col min="6" max="6" width="11.25" style="4" customWidth="1"/>
    <col min="7" max="7" width="5.625" style="5" customWidth="1"/>
    <col min="8" max="8" width="11.5" style="4" customWidth="1"/>
    <col min="9" max="9" width="12.25" style="4" customWidth="1"/>
    <col min="10" max="10" width="24.25" style="1" customWidth="1"/>
    <col min="11" max="16362" width="9" style="1"/>
    <col min="16363" max="16384" width="9" style="6"/>
  </cols>
  <sheetData>
    <row r="1" s="1" customFormat="1" ht="45" customHeight="1" spans="1:16384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XEI1" s="6"/>
      <c r="XEJ1" s="6"/>
      <c r="XEK1" s="6"/>
      <c r="XEL1" s="6"/>
      <c r="XEM1" s="6"/>
      <c r="XEN1" s="6"/>
      <c r="XEO1" s="6"/>
      <c r="XEP1" s="6"/>
      <c r="XEQ1" s="6"/>
      <c r="XER1" s="6"/>
      <c r="XES1" s="6"/>
      <c r="XET1" s="6"/>
      <c r="XEU1" s="6"/>
      <c r="XEV1" s="6"/>
      <c r="XEW1" s="6"/>
      <c r="XEX1" s="6"/>
      <c r="XEY1" s="6"/>
      <c r="XEZ1" s="6"/>
      <c r="XFA1" s="6"/>
      <c r="XFB1" s="6"/>
      <c r="XFC1" s="6"/>
      <c r="XFD1" s="6"/>
    </row>
    <row r="2" s="1" customFormat="1" ht="30" customHeight="1" spans="1:10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8" t="s">
        <v>9</v>
      </c>
      <c r="J2" s="8" t="s">
        <v>10</v>
      </c>
    </row>
    <row r="3" s="1" customFormat="1" ht="30" customHeight="1" spans="1:16384">
      <c r="A3" s="9">
        <v>7</v>
      </c>
      <c r="B3" s="10" t="s">
        <v>11</v>
      </c>
      <c r="C3" s="11" t="s">
        <v>12</v>
      </c>
      <c r="D3" s="12">
        <v>10</v>
      </c>
      <c r="E3" s="13">
        <v>40</v>
      </c>
      <c r="F3" s="14">
        <f t="shared" ref="F3:F9" si="0">H3*1.13</f>
        <v>452</v>
      </c>
      <c r="G3" s="15">
        <v>0.13</v>
      </c>
      <c r="H3" s="14">
        <f t="shared" ref="H3:H9" si="1">D3*E3</f>
        <v>400</v>
      </c>
      <c r="I3" s="14">
        <f t="shared" ref="I3:I9" si="2">F3-H3</f>
        <v>51.9999999999999</v>
      </c>
      <c r="J3" s="14" t="s">
        <v>13</v>
      </c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  <c r="XEX3" s="6"/>
      <c r="XEY3" s="6"/>
      <c r="XEZ3" s="6"/>
      <c r="XFA3" s="6"/>
      <c r="XFB3" s="6"/>
      <c r="XFC3" s="6"/>
      <c r="XFD3" s="6"/>
    </row>
    <row r="4" s="1" customFormat="1" ht="184" customHeight="1" spans="1:16384">
      <c r="A4" s="9">
        <v>39</v>
      </c>
      <c r="B4" s="10" t="s">
        <v>14</v>
      </c>
      <c r="C4" s="11" t="s">
        <v>15</v>
      </c>
      <c r="D4" s="12">
        <v>260</v>
      </c>
      <c r="E4" s="13">
        <v>75</v>
      </c>
      <c r="F4" s="14">
        <f t="shared" si="0"/>
        <v>22035</v>
      </c>
      <c r="G4" s="15">
        <v>0.13</v>
      </c>
      <c r="H4" s="14">
        <f t="shared" si="1"/>
        <v>19500</v>
      </c>
      <c r="I4" s="14">
        <f t="shared" si="2"/>
        <v>2535</v>
      </c>
      <c r="J4" s="25" t="s">
        <v>16</v>
      </c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  <c r="XEZ4" s="6"/>
      <c r="XFA4" s="6"/>
      <c r="XFB4" s="6"/>
      <c r="XFC4" s="6"/>
      <c r="XFD4" s="6"/>
    </row>
    <row r="5" s="1" customFormat="1" ht="174" customHeight="1" spans="1:16384">
      <c r="A5" s="9">
        <v>40</v>
      </c>
      <c r="B5" s="10" t="s">
        <v>17</v>
      </c>
      <c r="C5" s="11" t="s">
        <v>15</v>
      </c>
      <c r="D5" s="12">
        <v>150</v>
      </c>
      <c r="E5" s="13">
        <v>120</v>
      </c>
      <c r="F5" s="14">
        <f t="shared" si="0"/>
        <v>20340</v>
      </c>
      <c r="G5" s="15">
        <v>0.13</v>
      </c>
      <c r="H5" s="14">
        <f t="shared" si="1"/>
        <v>18000</v>
      </c>
      <c r="I5" s="14">
        <f t="shared" si="2"/>
        <v>2340</v>
      </c>
      <c r="J5" s="25" t="s">
        <v>18</v>
      </c>
      <c r="S5" s="1" t="s">
        <v>19</v>
      </c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  <c r="XFA5" s="6"/>
      <c r="XFB5" s="6"/>
      <c r="XFC5" s="6"/>
      <c r="XFD5" s="6"/>
    </row>
    <row r="6" s="1" customFormat="1" ht="183" customHeight="1" spans="1:16384">
      <c r="A6" s="9">
        <v>41</v>
      </c>
      <c r="B6" s="10" t="s">
        <v>20</v>
      </c>
      <c r="C6" s="11" t="s">
        <v>15</v>
      </c>
      <c r="D6" s="12">
        <v>20</v>
      </c>
      <c r="E6" s="13">
        <v>240</v>
      </c>
      <c r="F6" s="14">
        <f t="shared" si="0"/>
        <v>5424</v>
      </c>
      <c r="G6" s="15">
        <v>0.13</v>
      </c>
      <c r="H6" s="14">
        <f t="shared" si="1"/>
        <v>4800</v>
      </c>
      <c r="I6" s="14">
        <f t="shared" si="2"/>
        <v>623.999999999999</v>
      </c>
      <c r="J6" s="25" t="s">
        <v>21</v>
      </c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  <c r="XFA6" s="6"/>
      <c r="XFB6" s="6"/>
      <c r="XFC6" s="6"/>
      <c r="XFD6" s="6"/>
    </row>
    <row r="7" s="1" customFormat="1" ht="139" customHeight="1" spans="1:16384">
      <c r="A7" s="9">
        <v>43</v>
      </c>
      <c r="B7" s="10" t="s">
        <v>31</v>
      </c>
      <c r="C7" s="11" t="s">
        <v>32</v>
      </c>
      <c r="D7" s="12">
        <v>12</v>
      </c>
      <c r="E7" s="13">
        <v>80</v>
      </c>
      <c r="F7" s="14">
        <f t="shared" si="0"/>
        <v>1084.8</v>
      </c>
      <c r="G7" s="15">
        <v>0.13</v>
      </c>
      <c r="H7" s="14">
        <f t="shared" si="1"/>
        <v>960</v>
      </c>
      <c r="I7" s="14">
        <f t="shared" si="2"/>
        <v>124.8</v>
      </c>
      <c r="J7" s="25" t="s">
        <v>33</v>
      </c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  <c r="XFA7" s="6"/>
      <c r="XFB7" s="6"/>
      <c r="XFC7" s="6"/>
      <c r="XFD7" s="6"/>
    </row>
    <row r="8" s="1" customFormat="1" spans="1:16384">
      <c r="A8" s="9">
        <v>45</v>
      </c>
      <c r="B8" s="10" t="s">
        <v>22</v>
      </c>
      <c r="C8" s="11" t="s">
        <v>23</v>
      </c>
      <c r="D8" s="12">
        <v>200</v>
      </c>
      <c r="E8" s="13">
        <v>4</v>
      </c>
      <c r="F8" s="14">
        <f t="shared" si="0"/>
        <v>904</v>
      </c>
      <c r="G8" s="15">
        <v>0.13</v>
      </c>
      <c r="H8" s="14">
        <f t="shared" si="1"/>
        <v>800</v>
      </c>
      <c r="I8" s="14">
        <f t="shared" si="2"/>
        <v>104</v>
      </c>
      <c r="J8" s="14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  <c r="XEV8" s="6"/>
      <c r="XEW8" s="6"/>
      <c r="XEX8" s="6"/>
      <c r="XEY8" s="6"/>
      <c r="XEZ8" s="6"/>
      <c r="XFA8" s="6"/>
      <c r="XFB8" s="6"/>
      <c r="XFC8" s="6"/>
      <c r="XFD8" s="6"/>
    </row>
    <row r="9" s="1" customFormat="1" spans="1:16384">
      <c r="A9" s="9">
        <v>56</v>
      </c>
      <c r="B9" s="10" t="s">
        <v>34</v>
      </c>
      <c r="C9" s="11" t="s">
        <v>25</v>
      </c>
      <c r="D9" s="12">
        <v>100</v>
      </c>
      <c r="E9" s="13">
        <v>50</v>
      </c>
      <c r="F9" s="14">
        <f t="shared" si="0"/>
        <v>5650</v>
      </c>
      <c r="G9" s="15">
        <v>0.13</v>
      </c>
      <c r="H9" s="14">
        <f t="shared" si="1"/>
        <v>5000</v>
      </c>
      <c r="I9" s="14">
        <f t="shared" si="2"/>
        <v>649.999999999999</v>
      </c>
      <c r="J9" s="14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  <c r="XEX9" s="6"/>
      <c r="XEY9" s="6"/>
      <c r="XEZ9" s="6"/>
      <c r="XFA9" s="6"/>
      <c r="XFB9" s="6"/>
      <c r="XFC9" s="6"/>
      <c r="XFD9" s="6"/>
    </row>
    <row r="10" s="1" customFormat="1" spans="1:16384">
      <c r="A10" s="16"/>
      <c r="B10" s="17"/>
      <c r="C10" s="17"/>
      <c r="D10" s="16"/>
      <c r="E10" s="17"/>
      <c r="F10" s="17"/>
      <c r="G10" s="18"/>
      <c r="H10" s="17"/>
      <c r="I10" s="17"/>
      <c r="J10" s="17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6"/>
      <c r="XEV10" s="6"/>
      <c r="XEW10" s="6"/>
      <c r="XEX10" s="6"/>
      <c r="XEY10" s="6"/>
      <c r="XEZ10" s="6"/>
      <c r="XFA10" s="6"/>
      <c r="XFB10" s="6"/>
      <c r="XFC10" s="6"/>
      <c r="XFD10" s="6"/>
    </row>
    <row r="11" s="1" customFormat="1" spans="1:16384">
      <c r="A11" s="16"/>
      <c r="B11" s="17"/>
      <c r="C11" s="17"/>
      <c r="D11" s="16"/>
      <c r="E11" s="17"/>
      <c r="F11" s="17"/>
      <c r="G11" s="18"/>
      <c r="H11" s="17"/>
      <c r="I11" s="17"/>
      <c r="J11" s="17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  <c r="XEX11" s="6"/>
      <c r="XEY11" s="6"/>
      <c r="XEZ11" s="6"/>
      <c r="XFA11" s="6"/>
      <c r="XFB11" s="6"/>
      <c r="XFC11" s="6"/>
      <c r="XFD11" s="6"/>
    </row>
    <row r="12" s="1" customFormat="1" spans="1:16384">
      <c r="A12" s="16"/>
      <c r="B12" s="17"/>
      <c r="C12" s="17"/>
      <c r="D12" s="16"/>
      <c r="E12" s="17"/>
      <c r="F12" s="17"/>
      <c r="G12" s="18"/>
      <c r="H12" s="17"/>
      <c r="I12" s="17"/>
      <c r="J12" s="17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  <c r="XEV12" s="6"/>
      <c r="XEW12" s="6"/>
      <c r="XEX12" s="6"/>
      <c r="XEY12" s="6"/>
      <c r="XEZ12" s="6"/>
      <c r="XFA12" s="6"/>
      <c r="XFB12" s="6"/>
      <c r="XFC12" s="6"/>
      <c r="XFD12" s="6"/>
    </row>
    <row r="13" s="1" customFormat="1" spans="1:16384">
      <c r="A13" s="16"/>
      <c r="B13" s="17"/>
      <c r="C13" s="17"/>
      <c r="D13" s="16"/>
      <c r="E13" s="17"/>
      <c r="F13" s="17"/>
      <c r="G13" s="18"/>
      <c r="H13" s="17"/>
      <c r="I13" s="17"/>
      <c r="J13" s="17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EY13" s="6"/>
      <c r="XEZ13" s="6"/>
      <c r="XFA13" s="6"/>
      <c r="XFB13" s="6"/>
      <c r="XFC13" s="6"/>
      <c r="XFD13" s="6"/>
    </row>
    <row r="14" s="1" customFormat="1" spans="1:16384">
      <c r="A14" s="16"/>
      <c r="B14" s="17"/>
      <c r="C14" s="17"/>
      <c r="D14" s="16"/>
      <c r="E14" s="17"/>
      <c r="F14" s="17"/>
      <c r="G14" s="18"/>
      <c r="H14" s="17"/>
      <c r="I14" s="17"/>
      <c r="J14" s="17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6"/>
      <c r="XEU14" s="6"/>
      <c r="XEV14" s="6"/>
      <c r="XEW14" s="6"/>
      <c r="XEX14" s="6"/>
      <c r="XEY14" s="6"/>
      <c r="XEZ14" s="6"/>
      <c r="XFA14" s="6"/>
      <c r="XFB14" s="6"/>
      <c r="XFC14" s="6"/>
      <c r="XFD14" s="6"/>
    </row>
    <row r="15" s="1" customFormat="1" spans="1:16384">
      <c r="A15" s="16"/>
      <c r="B15" s="17"/>
      <c r="C15" s="17"/>
      <c r="D15" s="16"/>
      <c r="E15" s="17"/>
      <c r="F15" s="17"/>
      <c r="G15" s="18"/>
      <c r="H15" s="17"/>
      <c r="I15" s="17"/>
      <c r="J15" s="17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  <c r="XEZ15" s="6"/>
      <c r="XFA15" s="6"/>
      <c r="XFB15" s="6"/>
      <c r="XFC15" s="6"/>
      <c r="XFD15" s="6"/>
    </row>
    <row r="16" s="1" customFormat="1" spans="1:16384">
      <c r="A16" s="16"/>
      <c r="B16" s="17"/>
      <c r="C16" s="17"/>
      <c r="D16" s="16"/>
      <c r="E16" s="17"/>
      <c r="F16" s="17"/>
      <c r="G16" s="18"/>
      <c r="H16" s="17"/>
      <c r="I16" s="17"/>
      <c r="J16" s="17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  <c r="XEZ16" s="6"/>
      <c r="XFA16" s="6"/>
      <c r="XFB16" s="6"/>
      <c r="XFC16" s="6"/>
      <c r="XFD16" s="6"/>
    </row>
    <row r="17" s="1" customFormat="1" spans="1:16384">
      <c r="A17" s="16"/>
      <c r="B17" s="17"/>
      <c r="C17" s="17"/>
      <c r="D17" s="16"/>
      <c r="E17" s="17"/>
      <c r="F17" s="17"/>
      <c r="G17" s="18"/>
      <c r="H17" s="17"/>
      <c r="I17" s="17"/>
      <c r="J17" s="17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  <c r="XEZ17" s="6"/>
      <c r="XFA17" s="6"/>
      <c r="XFB17" s="6"/>
      <c r="XFC17" s="6"/>
      <c r="XFD17" s="6"/>
    </row>
    <row r="18" s="1" customFormat="1" spans="1:16384">
      <c r="A18" s="16"/>
      <c r="B18" s="17"/>
      <c r="C18" s="17"/>
      <c r="D18" s="16"/>
      <c r="E18" s="17"/>
      <c r="F18" s="17"/>
      <c r="G18" s="18"/>
      <c r="H18" s="17"/>
      <c r="I18" s="17"/>
      <c r="J18" s="17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  <c r="XEZ18" s="6"/>
      <c r="XFA18" s="6"/>
      <c r="XFB18" s="6"/>
      <c r="XFC18" s="6"/>
      <c r="XFD18" s="6"/>
    </row>
    <row r="19" s="1" customFormat="1" spans="1:16384">
      <c r="A19" s="16"/>
      <c r="B19" s="17"/>
      <c r="C19" s="17"/>
      <c r="D19" s="16"/>
      <c r="E19" s="17"/>
      <c r="F19" s="17"/>
      <c r="G19" s="18"/>
      <c r="H19" s="17"/>
      <c r="I19" s="17"/>
      <c r="J19" s="17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  <c r="XEZ19" s="6"/>
      <c r="XFA19" s="6"/>
      <c r="XFB19" s="6"/>
      <c r="XFC19" s="6"/>
      <c r="XFD19" s="6"/>
    </row>
    <row r="20" s="1" customFormat="1" spans="1:16384">
      <c r="A20" s="19"/>
      <c r="B20" s="19"/>
      <c r="C20" s="19"/>
      <c r="D20" s="17"/>
      <c r="E20" s="17"/>
      <c r="F20" s="17"/>
      <c r="G20" s="20"/>
      <c r="H20" s="17"/>
      <c r="I20" s="17"/>
      <c r="J20" s="19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  <c r="XEZ20" s="6"/>
      <c r="XFA20" s="6"/>
      <c r="XFB20" s="6"/>
      <c r="XFC20" s="6"/>
      <c r="XFD20" s="6"/>
    </row>
    <row r="21" s="1" customFormat="1" spans="1:16384">
      <c r="A21" s="19" t="s">
        <v>35</v>
      </c>
      <c r="B21" s="19"/>
      <c r="C21" s="19"/>
      <c r="D21" s="17"/>
      <c r="E21" s="17"/>
      <c r="F21" s="17">
        <f>SUM(F3:F20)</f>
        <v>55889.8</v>
      </c>
      <c r="G21" s="20"/>
      <c r="H21" s="17">
        <f>SUM(H3:H20)</f>
        <v>49460</v>
      </c>
      <c r="I21" s="17"/>
      <c r="J21" s="19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  <c r="XFA21" s="6"/>
      <c r="XFB21" s="6"/>
      <c r="XFC21" s="6"/>
      <c r="XFD21" s="6"/>
    </row>
    <row r="22" s="1" customFormat="1" ht="23" customHeight="1" spans="1:16384">
      <c r="A22" s="21" t="s">
        <v>36</v>
      </c>
      <c r="B22" s="21"/>
      <c r="C22" s="21"/>
      <c r="D22" s="21"/>
      <c r="E22" s="21"/>
      <c r="F22" s="21"/>
      <c r="G22" s="21"/>
      <c r="H22" s="21"/>
      <c r="I22" s="21"/>
      <c r="J22" s="21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  <c r="XFB22" s="6"/>
      <c r="XFC22" s="6"/>
      <c r="XFD22" s="6"/>
    </row>
    <row r="23" s="1" customFormat="1" spans="16363:16384"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  <c r="XFD23" s="6"/>
    </row>
    <row r="24" s="1" customFormat="1" ht="19" customHeight="1" spans="1:16384">
      <c r="A24" s="22" t="s">
        <v>37</v>
      </c>
      <c r="B24" s="23"/>
      <c r="C24" s="4"/>
      <c r="D24" s="4"/>
      <c r="E24" s="4"/>
      <c r="F24" s="5"/>
      <c r="G24" s="24"/>
      <c r="H24" s="4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  <c r="XFB24" s="6"/>
      <c r="XFC24" s="6"/>
      <c r="XFD24" s="6"/>
    </row>
    <row r="25" s="1" customFormat="1" spans="1:16384">
      <c r="A25" s="2"/>
      <c r="B25" s="2"/>
      <c r="C25" s="3"/>
      <c r="D25" s="4"/>
      <c r="E25" s="4" t="s">
        <v>30</v>
      </c>
      <c r="F25" s="4"/>
      <c r="G25" s="4"/>
      <c r="H25" s="5"/>
      <c r="I25" s="4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  <c r="XFA25" s="6"/>
      <c r="XFB25" s="6"/>
      <c r="XFC25" s="6"/>
      <c r="XFD25" s="6"/>
    </row>
  </sheetData>
  <mergeCells count="2">
    <mergeCell ref="A1:J1"/>
    <mergeCell ref="A22:J22"/>
  </mergeCells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廖宇贝</cp:lastModifiedBy>
  <dcterms:created xsi:type="dcterms:W3CDTF">2021-03-26T02:07:00Z</dcterms:created>
  <dcterms:modified xsi:type="dcterms:W3CDTF">2023-06-05T08:29:11Z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6F9F1F381C4D42508876F3DAD00D2D48</vt:lpwstr>
  </property>
  <property fmtid="{D5CDD505-2E9C-101B-9397-08002B2CF9AE}" pid="3" name="KSOProductBuildVer">
    <vt:lpwstr>2052-11.8.6.11719</vt:lpwstr>
  </property>
</Properties>
</file>